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гамская СШ" sheetId="1" r:id="rId1"/>
  </sheets>
  <calcPr calcId="124519"/>
</workbook>
</file>

<file path=xl/calcChain.xml><?xml version="1.0" encoding="utf-8"?>
<calcChain xmlns="http://schemas.openxmlformats.org/spreadsheetml/2006/main">
  <c r="D29" i="1"/>
  <c r="D13" s="1"/>
  <c r="D12" s="1"/>
  <c r="E28"/>
  <c r="D28"/>
  <c r="C28"/>
  <c r="E25"/>
  <c r="D25"/>
  <c r="C25"/>
  <c r="E22"/>
  <c r="D22"/>
  <c r="C22"/>
  <c r="E19"/>
  <c r="D19"/>
  <c r="C19"/>
  <c r="E15"/>
  <c r="E29" s="1"/>
  <c r="E13" s="1"/>
  <c r="E12" s="1"/>
  <c r="D15"/>
  <c r="C15"/>
  <c r="C29" l="1"/>
  <c r="C13" s="1"/>
  <c r="C12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<sst xmlns="http://schemas.openxmlformats.org/spreadsheetml/2006/main" count="55" uniqueCount="32">
  <si>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</si>
  <si>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"31 " декабря 2020 г.</t>
  </si>
  <si>
    <t>ГУ "Когамская средеяя школа отдела образование района Биржан сал"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</si>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</sst>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/>
    </xf>
    <xf numFmtId="0" fontId="6" fillId="0" borderId="3" xfId="0" applyFont="1" applyBorder="1"/>
    <xf numFmtId="164" fontId="3" fillId="0" borderId="3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0" fontId="1" fillId="2" borderId="3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I31" sqref="I31"/>
    </sheetView>
  </sheetViews>
  <sheetFormatPr defaultRowHeight="15"/>
  <cols>
    <col min="1" max="1" width="30.28515625" customWidth="1"/>
    <col min="2" max="2" width="17.140625" customWidth="1"/>
    <col min="3" max="3" width="14.28515625" customWidth="1"/>
    <col min="4" max="4" width="16.85546875" customWidth="1"/>
    <col min="5" max="5" width="45.28515625" customWidth="1"/>
  </cols>
  <sheetData>
    <row r="1" spans="1:5" ht="20.25">
      <c r="A1" s="33" t="s">
        <v>0</v>
      </c>
      <c r="B1" s="33"/>
      <c r="C1" s="33"/>
      <c r="D1" s="33"/>
      <c r="E1" s="33"/>
    </row>
    <row r="2" spans="1:5" ht="20.25">
      <c r="A2" s="33" t="s">
        <v>1</v>
      </c>
      <c r="B2" s="33"/>
      <c r="C2" s="33"/>
      <c r="D2" s="33"/>
      <c r="E2" s="33"/>
    </row>
    <row r="3" spans="1:5" ht="20.25">
      <c r="A3" s="1"/>
      <c r="B3" s="2"/>
      <c r="C3" s="3"/>
      <c r="D3" s="3"/>
      <c r="E3" s="3"/>
    </row>
    <row r="4" spans="1:5" ht="20.25">
      <c r="A4" s="34" t="s">
        <v>2</v>
      </c>
      <c r="B4" s="34"/>
      <c r="C4" s="34"/>
      <c r="D4" s="34"/>
      <c r="E4" s="34"/>
    </row>
    <row r="5" spans="1:5">
      <c r="A5" s="35" t="s">
        <v>3</v>
      </c>
      <c r="B5" s="35"/>
      <c r="C5" s="35"/>
      <c r="D5" s="35"/>
      <c r="E5" s="35"/>
    </row>
    <row r="6" spans="1:5" ht="20.25">
      <c r="A6" s="4"/>
      <c r="B6" s="2"/>
      <c r="C6" s="3"/>
      <c r="D6" s="3"/>
      <c r="E6" s="3"/>
    </row>
    <row r="7" spans="1:5" ht="20.25">
      <c r="A7" s="5" t="s">
        <v>4</v>
      </c>
      <c r="B7" s="2"/>
      <c r="C7" s="3"/>
      <c r="D7" s="3"/>
      <c r="E7" s="3"/>
    </row>
    <row r="8" spans="1:5" ht="20.25">
      <c r="A8" s="1"/>
      <c r="B8" s="2"/>
      <c r="C8" s="3"/>
      <c r="D8" s="3"/>
      <c r="E8" s="3"/>
    </row>
    <row r="9" spans="1:5" ht="20.25">
      <c r="A9" s="36" t="s">
        <v>5</v>
      </c>
      <c r="B9" s="37" t="s">
        <v>6</v>
      </c>
      <c r="C9" s="38" t="s">
        <v>7</v>
      </c>
      <c r="D9" s="38"/>
      <c r="E9" s="38"/>
    </row>
    <row r="10" spans="1:5" ht="40.5">
      <c r="A10" s="36"/>
      <c r="B10" s="37"/>
      <c r="C10" s="6" t="s">
        <v>8</v>
      </c>
      <c r="D10" s="6" t="s">
        <v>9</v>
      </c>
      <c r="E10" s="7" t="s">
        <v>10</v>
      </c>
    </row>
    <row r="11" spans="1:5" ht="20.25">
      <c r="A11" s="8" t="s">
        <v>11</v>
      </c>
      <c r="B11" s="9" t="s">
        <v>12</v>
      </c>
      <c r="C11" s="10">
        <v>81</v>
      </c>
      <c r="D11" s="10">
        <v>81</v>
      </c>
      <c r="E11" s="10">
        <v>81</v>
      </c>
    </row>
    <row r="12" spans="1:5" ht="20.25">
      <c r="A12" s="11" t="s">
        <v>13</v>
      </c>
      <c r="B12" s="9" t="s">
        <v>14</v>
      </c>
      <c r="C12" s="12">
        <f>(C13--C32)/C11</f>
        <v>1273.195499382716</v>
      </c>
      <c r="D12" s="12">
        <f t="shared" ref="D12:E12" si="0">(D13--D32)/D11</f>
        <v>1273.195499382716</v>
      </c>
      <c r="E12" s="12">
        <f t="shared" si="0"/>
        <v>1273.195499382716</v>
      </c>
    </row>
    <row r="13" spans="1:5" ht="20.25">
      <c r="A13" s="8" t="s">
        <v>15</v>
      </c>
      <c r="B13" s="9" t="s">
        <v>14</v>
      </c>
      <c r="C13" s="13">
        <f>C15+C29+C30+C33+C31+C32</f>
        <v>99870.835449999999</v>
      </c>
      <c r="D13" s="13">
        <f t="shared" ref="D13:E13" si="1">D15+D29+D30+D33+D31+D32</f>
        <v>99870.835449999999</v>
      </c>
      <c r="E13" s="13">
        <f t="shared" si="1"/>
        <v>99870.835449999999</v>
      </c>
    </row>
    <row r="14" spans="1:5" ht="20.25">
      <c r="A14" s="14" t="s">
        <v>16</v>
      </c>
      <c r="B14" s="15"/>
      <c r="C14" s="12"/>
      <c r="D14" s="12"/>
      <c r="E14" s="12"/>
    </row>
    <row r="15" spans="1:5" ht="20.25">
      <c r="A15" s="8" t="s">
        <v>17</v>
      </c>
      <c r="B15" s="9" t="s">
        <v>14</v>
      </c>
      <c r="C15" s="13">
        <f>C17+C20+C23+C26</f>
        <v>75690.899999999994</v>
      </c>
      <c r="D15" s="13">
        <f t="shared" ref="D15:E15" si="2">D17+D20+D23+D26</f>
        <v>75690.899999999994</v>
      </c>
      <c r="E15" s="13">
        <f t="shared" si="2"/>
        <v>75690.899999999994</v>
      </c>
    </row>
    <row r="16" spans="1:5" ht="20.25">
      <c r="A16" s="14" t="s">
        <v>18</v>
      </c>
      <c r="B16" s="15"/>
      <c r="C16" s="12"/>
      <c r="D16" s="12"/>
      <c r="E16" s="12"/>
    </row>
    <row r="17" spans="1:5" ht="20.25">
      <c r="A17" s="16" t="s">
        <v>19</v>
      </c>
      <c r="B17" s="17" t="s">
        <v>14</v>
      </c>
      <c r="C17" s="18">
        <v>5767</v>
      </c>
      <c r="D17" s="18">
        <v>5767</v>
      </c>
      <c r="E17" s="18">
        <v>5767</v>
      </c>
    </row>
    <row r="18" spans="1:5" ht="20.25">
      <c r="A18" s="19" t="s">
        <v>20</v>
      </c>
      <c r="B18" s="20" t="s">
        <v>21</v>
      </c>
      <c r="C18" s="21">
        <v>2.75</v>
      </c>
      <c r="D18" s="21">
        <v>2.75</v>
      </c>
      <c r="E18" s="21">
        <v>2.75</v>
      </c>
    </row>
    <row r="19" spans="1:5" ht="20.25">
      <c r="A19" s="19" t="s">
        <v>22</v>
      </c>
      <c r="B19" s="22" t="s">
        <v>23</v>
      </c>
      <c r="C19" s="23">
        <f>C17/C18/12*1000+200</f>
        <v>174957.57575757575</v>
      </c>
      <c r="D19" s="23">
        <f t="shared" ref="D19:E19" si="3">D17/D18/12*1000+200</f>
        <v>174957.57575757575</v>
      </c>
      <c r="E19" s="23">
        <f t="shared" si="3"/>
        <v>174957.57575757575</v>
      </c>
    </row>
    <row r="20" spans="1:5" ht="20.25">
      <c r="A20" s="16" t="s">
        <v>24</v>
      </c>
      <c r="B20" s="17" t="s">
        <v>14</v>
      </c>
      <c r="C20" s="18">
        <v>52249</v>
      </c>
      <c r="D20" s="18">
        <v>52249</v>
      </c>
      <c r="E20" s="18">
        <v>52249</v>
      </c>
    </row>
    <row r="21" spans="1:5" ht="20.25">
      <c r="A21" s="19" t="s">
        <v>20</v>
      </c>
      <c r="B21" s="20" t="s">
        <v>21</v>
      </c>
      <c r="C21" s="23">
        <v>21.57</v>
      </c>
      <c r="D21" s="23">
        <v>21.57</v>
      </c>
      <c r="E21" s="23">
        <v>21.57</v>
      </c>
    </row>
    <row r="22" spans="1:5" ht="20.25">
      <c r="A22" s="11" t="s">
        <v>22</v>
      </c>
      <c r="B22" s="9" t="s">
        <v>23</v>
      </c>
      <c r="C22" s="23">
        <f>C20/12/C21*1000</f>
        <v>201858.29083603769</v>
      </c>
      <c r="D22" s="23">
        <f t="shared" ref="D22:E22" si="4">D20/12/D21*1000</f>
        <v>201858.29083603769</v>
      </c>
      <c r="E22" s="23">
        <f t="shared" si="4"/>
        <v>201858.29083603769</v>
      </c>
    </row>
    <row r="23" spans="1:5" ht="108.75" customHeight="1">
      <c r="A23" s="24" t="s">
        <v>25</v>
      </c>
      <c r="B23" s="28" t="s">
        <v>14</v>
      </c>
      <c r="C23" s="29">
        <v>1342</v>
      </c>
      <c r="D23" s="29">
        <v>1342</v>
      </c>
      <c r="E23" s="29">
        <v>1342</v>
      </c>
    </row>
    <row r="24" spans="1:5" ht="20.25">
      <c r="A24" s="11" t="s">
        <v>20</v>
      </c>
      <c r="B24" s="26" t="s">
        <v>21</v>
      </c>
      <c r="C24" s="23">
        <v>1</v>
      </c>
      <c r="D24" s="23">
        <v>1</v>
      </c>
      <c r="E24" s="23">
        <v>1</v>
      </c>
    </row>
    <row r="25" spans="1:5" ht="20.25">
      <c r="A25" s="11" t="s">
        <v>22</v>
      </c>
      <c r="B25" s="9" t="s">
        <v>23</v>
      </c>
      <c r="C25" s="23">
        <f>C23/12/C24*1000</f>
        <v>111833.33333333333</v>
      </c>
      <c r="D25" s="23">
        <f t="shared" ref="D25:E25" si="5">D23/12/D24*1000</f>
        <v>111833.33333333333</v>
      </c>
      <c r="E25" s="23">
        <f t="shared" si="5"/>
        <v>111833.33333333333</v>
      </c>
    </row>
    <row r="26" spans="1:5" ht="20.25">
      <c r="A26" s="8" t="s">
        <v>26</v>
      </c>
      <c r="B26" s="25" t="s">
        <v>14</v>
      </c>
      <c r="C26" s="18">
        <v>16332.9</v>
      </c>
      <c r="D26" s="18">
        <v>16332.9</v>
      </c>
      <c r="E26" s="18">
        <v>16332.9</v>
      </c>
    </row>
    <row r="27" spans="1:5" ht="20.25">
      <c r="A27" s="11" t="s">
        <v>20</v>
      </c>
      <c r="B27" s="26" t="s">
        <v>21</v>
      </c>
      <c r="C27" s="23">
        <v>17.5</v>
      </c>
      <c r="D27" s="23">
        <v>17.5</v>
      </c>
      <c r="E27" s="23">
        <v>17.5</v>
      </c>
    </row>
    <row r="28" spans="1:5" ht="20.25">
      <c r="A28" s="11" t="s">
        <v>22</v>
      </c>
      <c r="B28" s="9" t="s">
        <v>23</v>
      </c>
      <c r="C28" s="23">
        <f>C26/12/C27*1000</f>
        <v>77775.71428571429</v>
      </c>
      <c r="D28" s="23">
        <f t="shared" ref="D28:E28" si="6">D26/12/D27*1000</f>
        <v>77775.71428571429</v>
      </c>
      <c r="E28" s="23">
        <f t="shared" si="6"/>
        <v>77775.71428571429</v>
      </c>
    </row>
    <row r="29" spans="1:5" ht="20.25">
      <c r="A29" s="8" t="s">
        <v>27</v>
      </c>
      <c r="B29" s="9" t="s">
        <v>14</v>
      </c>
      <c r="C29" s="27">
        <f>C15*10.05%</f>
        <v>7606.9354499999999</v>
      </c>
      <c r="D29" s="27">
        <f t="shared" ref="D29:E29" si="7">D15*10.05%</f>
        <v>7606.9354499999999</v>
      </c>
      <c r="E29" s="27">
        <f t="shared" si="7"/>
        <v>7606.9354499999999</v>
      </c>
    </row>
    <row r="30" spans="1:5" ht="89.25" customHeight="1">
      <c r="A30" s="24" t="s">
        <v>28</v>
      </c>
      <c r="B30" s="30" t="s">
        <v>14</v>
      </c>
      <c r="C30" s="31">
        <v>6059</v>
      </c>
      <c r="D30" s="31">
        <v>6059</v>
      </c>
      <c r="E30" s="31">
        <v>6059</v>
      </c>
    </row>
    <row r="31" spans="1:5" ht="92.25" customHeight="1">
      <c r="A31" s="24" t="s">
        <v>29</v>
      </c>
      <c r="B31" s="30" t="s">
        <v>14</v>
      </c>
      <c r="C31" s="32">
        <v>1669</v>
      </c>
      <c r="D31" s="32">
        <v>1669</v>
      </c>
      <c r="E31" s="32">
        <v>1669</v>
      </c>
    </row>
    <row r="32" spans="1:5" ht="102.75" customHeight="1">
      <c r="A32" s="24" t="s">
        <v>30</v>
      </c>
      <c r="B32" s="30" t="s">
        <v>14</v>
      </c>
      <c r="C32" s="31">
        <v>3258</v>
      </c>
      <c r="D32" s="31">
        <v>3258</v>
      </c>
      <c r="E32" s="31">
        <v>3258</v>
      </c>
    </row>
    <row r="33" spans="1:5" ht="36" customHeight="1">
      <c r="A33" s="24" t="s">
        <v>31</v>
      </c>
      <c r="B33" s="9" t="s">
        <v>14</v>
      </c>
      <c r="C33" s="27">
        <v>5587</v>
      </c>
      <c r="D33" s="27">
        <v>5587</v>
      </c>
      <c r="E33" s="27">
        <v>5587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Когамская СШ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2021-01-08T17:21:28Z</dcterms:modified>
</cp:coreProperties>
</file>