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3" i="1" l="1"/>
  <c r="E33" i="1" s="1"/>
  <c r="D32" i="1"/>
  <c r="E32" i="1" s="1"/>
  <c r="D30" i="1"/>
  <c r="E30" i="1" s="1"/>
  <c r="C28" i="1"/>
  <c r="D28" i="1" s="1"/>
  <c r="E28" i="1" s="1"/>
  <c r="D27" i="1"/>
  <c r="E27" i="1" s="1"/>
  <c r="D26" i="1"/>
  <c r="E26" i="1" s="1"/>
  <c r="D25" i="1"/>
  <c r="E25" i="1" s="1"/>
  <c r="C25" i="1"/>
  <c r="D24" i="1"/>
  <c r="E24" i="1" s="1"/>
  <c r="E23" i="1"/>
  <c r="D23" i="1"/>
  <c r="C22" i="1"/>
  <c r="D22" i="1" s="1"/>
  <c r="E22" i="1" s="1"/>
  <c r="D21" i="1"/>
  <c r="E21" i="1" s="1"/>
  <c r="D20" i="1"/>
  <c r="E20" i="1" s="1"/>
  <c r="C19" i="1"/>
  <c r="D19" i="1" s="1"/>
  <c r="E19" i="1" s="1"/>
  <c r="E18" i="1"/>
  <c r="D18" i="1"/>
  <c r="D17" i="1"/>
  <c r="E17" i="1" s="1"/>
  <c r="E15" i="1" s="1"/>
  <c r="E16" i="1"/>
  <c r="D16" i="1"/>
  <c r="C15" i="1"/>
  <c r="D14" i="1"/>
  <c r="E14" i="1" s="1"/>
  <c r="D11" i="1"/>
  <c r="E11" i="1" s="1"/>
  <c r="E29" i="1" l="1"/>
  <c r="E13" i="1"/>
  <c r="E12" i="1" s="1"/>
  <c r="C13" i="1"/>
  <c r="C12" i="1" s="1"/>
  <c r="C29" i="1"/>
  <c r="C34" i="1" s="1"/>
  <c r="D15" i="1"/>
  <c r="D29" i="1" l="1"/>
  <c r="D13" i="1"/>
  <c r="D12" i="1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<sst xmlns="http://schemas.openxmlformats.org/spreadsheetml/2006/main" count="55" uniqueCount="32">
  <si>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</si>
  <si>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"1 "апреля 2025 г.</t>
  </si>
  <si>
    <t>КГУ Общеобразовательная школа имени Шаймердена Косшыгулова села Когам отдела образования по району Биржан сал управления образования Акмолинской области»;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</si>
  <si>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</si>
  <si>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</si>
  <si>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</si>
  <si>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</si>
  <si>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2025год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</si>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</sst>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3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/>
    <xf numFmtId="164" fontId="3" fillId="3" borderId="3" xfId="0" applyNumberFormat="1" applyFont="1" applyFill="1" applyBorder="1" applyAlignment="1">
      <alignment horizontal="center"/>
    </xf>
    <xf numFmtId="0" fontId="1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/>
    </xf>
    <xf numFmtId="0" fontId="1" fillId="3" borderId="3" xfId="0" applyFont="1" applyFill="1" applyBorder="1"/>
    <xf numFmtId="0" fontId="7" fillId="3" borderId="3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/>
    </xf>
    <xf numFmtId="0" fontId="6" fillId="3" borderId="3" xfId="0" applyFont="1" applyFill="1" applyBorder="1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="70" zoomScaleNormal="70" workbookViewId="0">
      <selection sqref="A1:E34"/>
    </sheetView>
  </sheetViews>
  <sheetFormatPr defaultRowHeight="15" x14ac:dyDescent="0.25"/>
  <cols>
    <col min="1" max="1" width="45.85546875" customWidth="1"/>
    <col min="2" max="2" width="16" customWidth="1"/>
    <col min="3" max="3" width="28.7109375" customWidth="1"/>
    <col min="4" max="4" width="26.7109375" customWidth="1"/>
    <col min="5" max="5" width="37.28515625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1" t="s">
        <v>1</v>
      </c>
      <c r="B2" s="1"/>
      <c r="C2" s="1"/>
      <c r="D2" s="1"/>
      <c r="E2" s="1"/>
    </row>
    <row r="3" spans="1:5" ht="20.25" x14ac:dyDescent="0.3">
      <c r="A3" s="2"/>
      <c r="B3" s="3"/>
      <c r="C3" s="4"/>
      <c r="D3" s="4"/>
      <c r="E3" s="4"/>
    </row>
    <row r="4" spans="1:5" ht="20.25" x14ac:dyDescent="0.3">
      <c r="A4" s="5" t="s">
        <v>2</v>
      </c>
      <c r="B4" s="5"/>
      <c r="C4" s="5"/>
      <c r="D4" s="5"/>
      <c r="E4" s="5"/>
    </row>
    <row r="5" spans="1:5" x14ac:dyDescent="0.25">
      <c r="A5" s="6" t="s">
        <v>3</v>
      </c>
      <c r="B5" s="6"/>
      <c r="C5" s="6"/>
      <c r="D5" s="6"/>
      <c r="E5" s="6"/>
    </row>
    <row r="6" spans="1:5" ht="20.25" x14ac:dyDescent="0.3">
      <c r="A6" s="7"/>
      <c r="B6" s="3"/>
      <c r="C6" s="4"/>
      <c r="D6" s="4"/>
      <c r="E6" s="4"/>
    </row>
    <row r="7" spans="1:5" ht="20.25" x14ac:dyDescent="0.3">
      <c r="A7" s="8" t="s">
        <v>4</v>
      </c>
      <c r="B7" s="3"/>
      <c r="C7" s="4"/>
      <c r="D7" s="4"/>
      <c r="E7" s="4"/>
    </row>
    <row r="8" spans="1:5" ht="20.25" x14ac:dyDescent="0.3">
      <c r="A8" s="2"/>
      <c r="B8" s="3"/>
      <c r="C8" s="4"/>
      <c r="D8" s="4"/>
      <c r="E8" s="4"/>
    </row>
    <row r="9" spans="1:5" ht="20.25" x14ac:dyDescent="0.25">
      <c r="A9" s="9" t="s">
        <v>5</v>
      </c>
      <c r="B9" s="10" t="s">
        <v>6</v>
      </c>
      <c r="C9" s="11" t="s">
        <v>7</v>
      </c>
      <c r="D9" s="11"/>
      <c r="E9" s="11"/>
    </row>
    <row r="10" spans="1:5" ht="81" x14ac:dyDescent="0.25">
      <c r="A10" s="9"/>
      <c r="B10" s="10"/>
      <c r="C10" s="12" t="s">
        <v>8</v>
      </c>
      <c r="D10" s="12" t="s">
        <v>9</v>
      </c>
      <c r="E10" s="13" t="s">
        <v>10</v>
      </c>
    </row>
    <row r="11" spans="1:5" ht="20.25" x14ac:dyDescent="0.3">
      <c r="A11" s="14" t="s">
        <v>11</v>
      </c>
      <c r="B11" s="15" t="s">
        <v>12</v>
      </c>
      <c r="C11" s="16">
        <v>51</v>
      </c>
      <c r="D11" s="16">
        <f>C11</f>
        <v>51</v>
      </c>
      <c r="E11" s="16">
        <f>D11</f>
        <v>51</v>
      </c>
    </row>
    <row r="12" spans="1:5" ht="25.5" x14ac:dyDescent="0.3">
      <c r="A12" s="17" t="s">
        <v>13</v>
      </c>
      <c r="B12" s="15" t="s">
        <v>14</v>
      </c>
      <c r="C12" s="18">
        <f>(C13-C32)/C11</f>
        <v>3123.1002352941168</v>
      </c>
      <c r="D12" s="18">
        <f t="shared" ref="D12:E12" si="0">(D13-D32)/D11</f>
        <v>804.57898039215672</v>
      </c>
      <c r="E12" s="18">
        <f t="shared" si="0"/>
        <v>804.57898039215672</v>
      </c>
    </row>
    <row r="13" spans="1:5" ht="25.5" x14ac:dyDescent="0.3">
      <c r="A13" s="14" t="s">
        <v>15</v>
      </c>
      <c r="B13" s="15" t="s">
        <v>14</v>
      </c>
      <c r="C13" s="19">
        <f>C15+C29+C30+C33+C31+C32</f>
        <v>159278.11199999996</v>
      </c>
      <c r="D13" s="19">
        <f t="shared" ref="D13:E13" si="1">D15+D29+D30+D33+D31+D32</f>
        <v>41033.527999999991</v>
      </c>
      <c r="E13" s="19">
        <f t="shared" si="1"/>
        <v>41033.527999999991</v>
      </c>
    </row>
    <row r="14" spans="1:5" ht="20.25" x14ac:dyDescent="0.3">
      <c r="A14" s="20" t="s">
        <v>16</v>
      </c>
      <c r="B14" s="21"/>
      <c r="C14" s="18"/>
      <c r="D14" s="22">
        <f t="shared" ref="D14:E32" si="2">C14</f>
        <v>0</v>
      </c>
      <c r="E14" s="22">
        <f t="shared" si="2"/>
        <v>0</v>
      </c>
    </row>
    <row r="15" spans="1:5" ht="25.5" x14ac:dyDescent="0.3">
      <c r="A15" s="23" t="s">
        <v>17</v>
      </c>
      <c r="B15" s="24" t="s">
        <v>14</v>
      </c>
      <c r="C15" s="25">
        <f>C17+C20+C23+C26</f>
        <v>125265.59999999998</v>
      </c>
      <c r="D15" s="25">
        <f t="shared" ref="D15:E15" si="3">D17+D20+D23+D26</f>
        <v>31316.399999999994</v>
      </c>
      <c r="E15" s="25">
        <f t="shared" si="3"/>
        <v>31316.399999999994</v>
      </c>
    </row>
    <row r="16" spans="1:5" ht="20.25" x14ac:dyDescent="0.3">
      <c r="A16" s="20" t="s">
        <v>18</v>
      </c>
      <c r="B16" s="21"/>
      <c r="C16" s="18"/>
      <c r="D16" s="22">
        <f t="shared" si="2"/>
        <v>0</v>
      </c>
      <c r="E16" s="22">
        <f t="shared" si="2"/>
        <v>0</v>
      </c>
    </row>
    <row r="17" spans="1:5" ht="25.5" x14ac:dyDescent="0.3">
      <c r="A17" s="26" t="s">
        <v>19</v>
      </c>
      <c r="B17" s="27" t="s">
        <v>14</v>
      </c>
      <c r="C17" s="28">
        <v>11563.2</v>
      </c>
      <c r="D17" s="28">
        <f>C17/4</f>
        <v>2890.8</v>
      </c>
      <c r="E17" s="28">
        <f t="shared" si="2"/>
        <v>2890.8</v>
      </c>
    </row>
    <row r="18" spans="1:5" ht="20.25" x14ac:dyDescent="0.3">
      <c r="A18" s="29" t="s">
        <v>20</v>
      </c>
      <c r="B18" s="30" t="s">
        <v>21</v>
      </c>
      <c r="C18" s="22">
        <v>3.5</v>
      </c>
      <c r="D18" s="22">
        <f t="shared" si="2"/>
        <v>3.5</v>
      </c>
      <c r="E18" s="22">
        <f t="shared" si="2"/>
        <v>3.5</v>
      </c>
    </row>
    <row r="19" spans="1:5" ht="20.25" x14ac:dyDescent="0.3">
      <c r="A19" s="29" t="s">
        <v>22</v>
      </c>
      <c r="B19" s="31" t="s">
        <v>23</v>
      </c>
      <c r="C19" s="22">
        <f>C17/C18/12*1000+200</f>
        <v>275514.28571428574</v>
      </c>
      <c r="D19" s="22">
        <f t="shared" si="2"/>
        <v>275514.28571428574</v>
      </c>
      <c r="E19" s="22">
        <f t="shared" si="2"/>
        <v>275514.28571428574</v>
      </c>
    </row>
    <row r="20" spans="1:5" ht="25.5" x14ac:dyDescent="0.3">
      <c r="A20" s="26" t="s">
        <v>24</v>
      </c>
      <c r="B20" s="27" t="s">
        <v>14</v>
      </c>
      <c r="C20" s="28">
        <v>74591.899999999994</v>
      </c>
      <c r="D20" s="28">
        <f>C20/4</f>
        <v>18647.974999999999</v>
      </c>
      <c r="E20" s="28">
        <f t="shared" si="2"/>
        <v>18647.974999999999</v>
      </c>
    </row>
    <row r="21" spans="1:5" ht="20.25" x14ac:dyDescent="0.3">
      <c r="A21" s="29" t="s">
        <v>20</v>
      </c>
      <c r="B21" s="30" t="s">
        <v>21</v>
      </c>
      <c r="C21" s="32">
        <v>16.559999999999999</v>
      </c>
      <c r="D21" s="22">
        <f t="shared" si="2"/>
        <v>16.559999999999999</v>
      </c>
      <c r="E21" s="22">
        <f t="shared" si="2"/>
        <v>16.559999999999999</v>
      </c>
    </row>
    <row r="22" spans="1:5" ht="20.25" x14ac:dyDescent="0.3">
      <c r="A22" s="17" t="s">
        <v>22</v>
      </c>
      <c r="B22" s="15" t="s">
        <v>23</v>
      </c>
      <c r="C22" s="22">
        <f>C20/12/C21*1000</f>
        <v>375361.81561996776</v>
      </c>
      <c r="D22" s="22">
        <f t="shared" si="2"/>
        <v>375361.81561996776</v>
      </c>
      <c r="E22" s="22">
        <f t="shared" si="2"/>
        <v>375361.81561996776</v>
      </c>
    </row>
    <row r="23" spans="1:5" ht="37.5" customHeight="1" x14ac:dyDescent="0.3">
      <c r="A23" s="33" t="s">
        <v>25</v>
      </c>
      <c r="B23" s="34" t="s">
        <v>14</v>
      </c>
      <c r="C23" s="28">
        <v>15650.4</v>
      </c>
      <c r="D23" s="28">
        <f>C23/4</f>
        <v>3912.6</v>
      </c>
      <c r="E23" s="28">
        <f t="shared" si="2"/>
        <v>3912.6</v>
      </c>
    </row>
    <row r="24" spans="1:5" ht="20.25" x14ac:dyDescent="0.3">
      <c r="A24" s="17" t="s">
        <v>20</v>
      </c>
      <c r="B24" s="35" t="s">
        <v>21</v>
      </c>
      <c r="C24" s="22">
        <v>5.5</v>
      </c>
      <c r="D24" s="22">
        <f t="shared" si="2"/>
        <v>5.5</v>
      </c>
      <c r="E24" s="22">
        <f t="shared" si="2"/>
        <v>5.5</v>
      </c>
    </row>
    <row r="25" spans="1:5" ht="20.25" x14ac:dyDescent="0.3">
      <c r="A25" s="17" t="s">
        <v>22</v>
      </c>
      <c r="B25" s="15" t="s">
        <v>23</v>
      </c>
      <c r="C25" s="22">
        <f>C23/C24/12*1000</f>
        <v>237127.27272727274</v>
      </c>
      <c r="D25" s="22">
        <f t="shared" si="2"/>
        <v>237127.27272727274</v>
      </c>
      <c r="E25" s="22">
        <f t="shared" si="2"/>
        <v>237127.27272727274</v>
      </c>
    </row>
    <row r="26" spans="1:5" ht="25.5" x14ac:dyDescent="0.3">
      <c r="A26" s="14" t="s">
        <v>26</v>
      </c>
      <c r="B26" s="34" t="s">
        <v>14</v>
      </c>
      <c r="C26" s="28">
        <v>23460.1</v>
      </c>
      <c r="D26" s="28">
        <f>C26/4</f>
        <v>5865.0249999999996</v>
      </c>
      <c r="E26" s="28">
        <f t="shared" si="2"/>
        <v>5865.0249999999996</v>
      </c>
    </row>
    <row r="27" spans="1:5" ht="20.25" x14ac:dyDescent="0.3">
      <c r="A27" s="17" t="s">
        <v>20</v>
      </c>
      <c r="B27" s="35" t="s">
        <v>21</v>
      </c>
      <c r="C27" s="22">
        <v>16</v>
      </c>
      <c r="D27" s="22">
        <f t="shared" si="2"/>
        <v>16</v>
      </c>
      <c r="E27" s="22">
        <f t="shared" si="2"/>
        <v>16</v>
      </c>
    </row>
    <row r="28" spans="1:5" ht="20.25" x14ac:dyDescent="0.3">
      <c r="A28" s="17" t="s">
        <v>22</v>
      </c>
      <c r="B28" s="15" t="s">
        <v>23</v>
      </c>
      <c r="C28" s="22">
        <f>C26/12/C27*1000</f>
        <v>122188.02083333333</v>
      </c>
      <c r="D28" s="22">
        <f t="shared" si="2"/>
        <v>122188.02083333333</v>
      </c>
      <c r="E28" s="22">
        <f t="shared" si="2"/>
        <v>122188.02083333333</v>
      </c>
    </row>
    <row r="29" spans="1:5" ht="25.5" x14ac:dyDescent="0.3">
      <c r="A29" s="14" t="s">
        <v>27</v>
      </c>
      <c r="B29" s="15" t="s">
        <v>14</v>
      </c>
      <c r="C29" s="36">
        <f>C15*14.5%</f>
        <v>18163.511999999995</v>
      </c>
      <c r="D29" s="36">
        <f t="shared" ref="D29:E29" si="4">D15*14.5%</f>
        <v>4540.8779999999988</v>
      </c>
      <c r="E29" s="36">
        <f t="shared" si="4"/>
        <v>4540.8779999999988</v>
      </c>
    </row>
    <row r="30" spans="1:5" ht="54" customHeight="1" x14ac:dyDescent="0.3">
      <c r="A30" s="33" t="s">
        <v>28</v>
      </c>
      <c r="B30" s="15" t="s">
        <v>14</v>
      </c>
      <c r="C30" s="19">
        <v>6821</v>
      </c>
      <c r="D30" s="28">
        <f>C30/4</f>
        <v>1705.25</v>
      </c>
      <c r="E30" s="28">
        <f t="shared" si="2"/>
        <v>1705.25</v>
      </c>
    </row>
    <row r="31" spans="1:5" ht="48" customHeight="1" x14ac:dyDescent="0.3">
      <c r="A31" s="33" t="s">
        <v>29</v>
      </c>
      <c r="B31" s="15" t="s">
        <v>14</v>
      </c>
      <c r="C31" s="19">
        <v>952</v>
      </c>
      <c r="D31" s="19">
        <v>1452</v>
      </c>
      <c r="E31" s="19">
        <v>1452</v>
      </c>
    </row>
    <row r="32" spans="1:5" ht="63" customHeight="1" x14ac:dyDescent="0.3">
      <c r="A32" s="33" t="s">
        <v>30</v>
      </c>
      <c r="B32" s="15" t="s">
        <v>14</v>
      </c>
      <c r="C32" s="19"/>
      <c r="D32" s="28">
        <f t="shared" si="2"/>
        <v>0</v>
      </c>
      <c r="E32" s="28">
        <f t="shared" si="2"/>
        <v>0</v>
      </c>
    </row>
    <row r="33" spans="1:5" ht="60" customHeight="1" x14ac:dyDescent="0.3">
      <c r="A33" s="33" t="s">
        <v>31</v>
      </c>
      <c r="B33" s="15" t="s">
        <v>14</v>
      </c>
      <c r="C33" s="19">
        <v>8076</v>
      </c>
      <c r="D33" s="28">
        <f>C33/4</f>
        <v>2019</v>
      </c>
      <c r="E33" s="28">
        <f t="shared" ref="E33" si="5">D33</f>
        <v>2019</v>
      </c>
    </row>
    <row r="34" spans="1:5" ht="20.25" x14ac:dyDescent="0.3">
      <c r="A34" s="37"/>
      <c r="B34" s="3"/>
      <c r="C34" s="4">
        <f>C33+C32+C31+C30+C29+C15</f>
        <v>159278.11199999996</v>
      </c>
      <c r="D34" s="4"/>
      <c r="E34" s="4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2025-04-30T08:25:29Z</dcterms:modified>
</cp:coreProperties>
</file>